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  <Override PartName="/xl/embeddings/oleObject_0_5.bin" ContentType="application/vnd.openxmlformats-officedocument.oleObject"/>
  <Override PartName="/xl/embeddings/oleObject_0_6.bin" ContentType="application/vnd.openxmlformats-officedocument.oleObject"/>
  <Override PartName="/xl/embeddings/oleObject_0_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2120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<sst xmlns="http://schemas.openxmlformats.org/spreadsheetml/2006/main" count="32" uniqueCount="32">
  <si>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MINIMUM DRAIN WEIGHT PER CAN</t>
  </si>
  <si>
    <t>STD WHL TOM</t>
  </si>
  <si>
    <t>DICED TOM/JC</t>
  </si>
  <si>
    <t>PETITE DICED</t>
  </si>
  <si>
    <t>68 OZ</t>
  </si>
  <si>
    <t>78 0Z</t>
  </si>
  <si>
    <t>408 0Z</t>
  </si>
  <si>
    <t>468 OZ</t>
  </si>
  <si>
    <t>MINIMUM DRAIN WEIGHT PER CASE</t>
  </si>
  <si>
    <t>NATIONAL AVG SELL PRICE PER CASE</t>
  </si>
  <si>
    <t>PER CAN COST BASED ON AVG SELL</t>
  </si>
  <si>
    <t>ANNUAL COST TO OPERATOR</t>
  </si>
  <si>
    <t>ANNUAL SAVINGS TO OPERATOR</t>
  </si>
  <si>
    <t>72 OZ</t>
  </si>
  <si>
    <t>432 OZ</t>
  </si>
  <si>
    <t>40 OZ *</t>
  </si>
  <si>
    <t>% COST DIFF vs STANDARD TOMATOES</t>
  </si>
  <si>
    <t>240 OZ</t>
  </si>
  <si>
    <t>Value added items reduce labor cost.</t>
  </si>
  <si>
    <t>Higher drained weight product increase yield.</t>
  </si>
  <si>
    <t>Less labor/higher yield=higher profit to the operator.</t>
  </si>
  <si>
    <t xml:space="preserve">* Drained weight reflected after tomatoes are broken and chopped.   </t>
  </si>
  <si>
    <t>COST PER 1/2 CUP (4 oz) SERVING</t>
  </si>
  <si>
    <t>OPERATOR USAGE PER WEEK (CASES)</t>
  </si>
  <si>
    <t>RANDOM CUT</t>
  </si>
  <si>
    <t>Random Cut Chopped are 100% usable product.</t>
  </si>
  <si>
    <t>* Highlighted areas can be changed to reflect current prices and volumes</t>
  </si>
  <si>
    <t>PRIMA TERRA CANNED TOMATO YIELD COST COMPARISON</t>
  </si>
  <si>
    <t>31027(T16J)</t>
  </si>
  <si>
    <t>31020(TD2J)</t>
  </si>
  <si>
    <t>31050(TD7J)</t>
  </si>
  <si>
    <t>31014(TT4P)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</si>
</sst>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7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18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9" fontId="1" fillId="0" borderId="0" xfId="0" applyNumberFormat="1" applyFont="1" applyBorder="1" applyAlignment="1">
      <alignment horizontal="center"/>
    </xf>
    <xf numFmtId="10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8" fontId="4" fillId="0" borderId="11" xfId="0" applyNumberFormat="1" applyFont="1" applyBorder="1" applyAlignment="1">
      <alignment horizontal="center"/>
    </xf>
    <xf numFmtId="6" fontId="4" fillId="0" borderId="11" xfId="0" applyNumberFormat="1" applyFont="1" applyBorder="1" applyAlignment="1">
      <alignment horizontal="center"/>
    </xf>
    <xf numFmtId="8" fontId="6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9" fontId="4" fillId="0" borderId="12" xfId="0" applyNumberFormat="1" applyFont="1" applyBorder="1" applyAlignment="1">
      <alignment horizontal="center"/>
    </xf>
    <xf numFmtId="10" fontId="4" fillId="0" borderId="1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horizontal="left" indent="6"/>
    </xf>
    <xf numFmtId="0" fontId="9" fillId="0" borderId="0" xfId="0" applyFont="1" applyAlignment="1">
      <alignment horizontal="left" indent="6"/>
    </xf>
    <xf numFmtId="0" fontId="4" fillId="0" borderId="12" xfId="0" applyFont="1" applyBorder="1" applyAlignment="1">
      <alignment horizontal="center"/>
    </xf>
    <xf numFmtId="8" fontId="4" fillId="33" borderId="1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4.png" /><Relationship Id="rId3" Type="http://schemas.openxmlformats.org/officeDocument/2006/relationships/image" Target="../media/image5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3.emf" /><Relationship Id="rId8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800100</xdr:colOff>
      <xdr:row>5</xdr:row>
      <xdr:rowOff>28575</xdr:rowOff>
    </xdr:from>
    <xdr:to>
      <xdr:col>4</xdr:col>
      <xdr:colOff>962025</xdr:colOff>
      <xdr:row>7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848350" y="876300"/>
          <a:ext cx="12477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80"/>
              </a:solidFill>
              <a:latin typeface="Bookman Old Style"/>
              <a:ea typeface="Bookman Old Style"/>
              <a:cs typeface="Bookman Old Style"/>
            </a:rPr>
            <a:t>PACIFIC COAST
</a:t>
          </a:r>
          <a:r>
            <a:rPr lang="en-US" cap="none" sz="900" b="1" i="0" u="none" baseline="0">
              <a:solidFill>
                <a:srgbClr val="000080"/>
              </a:solidFill>
              <a:latin typeface="Bookman Old Style"/>
              <a:ea typeface="Bookman Old Style"/>
              <a:cs typeface="Bookman Old Style"/>
            </a:rPr>
            <a:t> PRODUCERS
</a:t>
          </a:r>
        </a:p>
      </xdr:txBody>
    </xdr:sp>
    <xdr:clientData/>
  </xdr:twoCellAnchor>
  <xdr:twoCellAnchor>
    <xdr:from>
      <xdr:col>0</xdr:col>
      <xdr:colOff>581025</xdr:colOff>
      <xdr:row>43</xdr:row>
      <xdr:rowOff>95250</xdr:rowOff>
    </xdr:from>
    <xdr:to>
      <xdr:col>4</xdr:col>
      <xdr:colOff>390525</xdr:colOff>
      <xdr:row>47</xdr:row>
      <xdr:rowOff>85725</xdr:rowOff>
    </xdr:to>
    <xdr:grpSp>
      <xdr:nvGrpSpPr>
        <xdr:cNvPr id="2" name="Group 4"/>
        <xdr:cNvGrpSpPr>
          <a:grpSpLocks noChangeAspect="1"/>
        </xdr:cNvGrpSpPr>
      </xdr:nvGrpSpPr>
      <xdr:grpSpPr>
        <a:xfrm>
          <a:off x="581025" y="8201025"/>
          <a:ext cx="5943600" cy="638175"/>
          <a:chOff x="720" y="7776"/>
          <a:chExt cx="10503" cy="1280"/>
        </a:xfrm>
        <a:solidFill>
          <a:srgbClr val="FFFFFF"/>
        </a:solidFill>
      </xdr:grpSpPr>
    </xdr:grpSp>
    <xdr:clientData/>
  </xdr:twoCellAnchor>
  <xdr:twoCellAnchor editAs="oneCell">
    <xdr:from>
      <xdr:col>0</xdr:col>
      <xdr:colOff>400050</xdr:colOff>
      <xdr:row>35</xdr:row>
      <xdr:rowOff>38100</xdr:rowOff>
    </xdr:from>
    <xdr:to>
      <xdr:col>0</xdr:col>
      <xdr:colOff>514350</xdr:colOff>
      <xdr:row>35</xdr:row>
      <xdr:rowOff>152400</xdr:rowOff>
    </xdr:to>
    <xdr:pic>
      <xdr:nvPicPr>
        <xdr:cNvPr id="10" name="Picture 12" descr="C:\Program Files\Common Files\Microsoft Shared\Clipart\themes1\Bullets\j011583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3817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37</xdr:row>
      <xdr:rowOff>47625</xdr:rowOff>
    </xdr:from>
    <xdr:to>
      <xdr:col>0</xdr:col>
      <xdr:colOff>514350</xdr:colOff>
      <xdr:row>37</xdr:row>
      <xdr:rowOff>161925</xdr:rowOff>
    </xdr:to>
    <xdr:pic>
      <xdr:nvPicPr>
        <xdr:cNvPr id="11" name="Picture 13" descr="C:\Program Files\Common Files\Microsoft Shared\Clipart\themes1\Bullets\j011583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6848475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39</xdr:row>
      <xdr:rowOff>38100</xdr:rowOff>
    </xdr:from>
    <xdr:to>
      <xdr:col>0</xdr:col>
      <xdr:colOff>514350</xdr:colOff>
      <xdr:row>39</xdr:row>
      <xdr:rowOff>152400</xdr:rowOff>
    </xdr:to>
    <xdr:pic>
      <xdr:nvPicPr>
        <xdr:cNvPr id="12" name="Picture 14" descr="C:\Program Files\Common Files\Microsoft Shared\Clipart\themes1\Bullets\j011583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2961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400050</xdr:colOff>
      <xdr:row>41</xdr:row>
      <xdr:rowOff>38100</xdr:rowOff>
    </xdr:from>
    <xdr:to>
      <xdr:col>0</xdr:col>
      <xdr:colOff>514350</xdr:colOff>
      <xdr:row>41</xdr:row>
      <xdr:rowOff>152400</xdr:rowOff>
    </xdr:to>
    <xdr:pic>
      <xdr:nvPicPr>
        <xdr:cNvPr id="13" name="Picture 15" descr="C:\Program Files\Common Files\Microsoft Shared\Clipart\themes1\Bullets\j0115835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7753350"/>
          <a:ext cx="114300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38100</xdr:rowOff>
    </xdr:from>
    <xdr:to>
      <xdr:col>1</xdr:col>
      <xdr:colOff>923925</xdr:colOff>
      <xdr:row>2</xdr:row>
      <xdr:rowOff>123825</xdr:rowOff>
    </xdr:to>
    <xdr:pic>
      <xdr:nvPicPr>
        <xdr:cNvPr id="14" name="Picture 16" descr="C:\Documents and Settings\donnac\Application Data\Microsoft\Media Catalog\Downloaded Clips\cl0\WB00743_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38100"/>
          <a:ext cx="4381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1</xdr:row>
      <xdr:rowOff>66675</xdr:rowOff>
    </xdr:from>
    <xdr:to>
      <xdr:col>0</xdr:col>
      <xdr:colOff>1343025</xdr:colOff>
      <xdr:row>5</xdr:row>
      <xdr:rowOff>38100</xdr:rowOff>
    </xdr:to>
    <xdr:pic>
      <xdr:nvPicPr>
        <xdr:cNvPr id="15" name="Picture 8" descr="Prima Terr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228600"/>
          <a:ext cx="1295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oleObject" Target="../embeddings/oleObject_0_5.bin" /><Relationship Id="rId7" Type="http://schemas.openxmlformats.org/officeDocument/2006/relationships/oleObject" Target="../embeddings/oleObject_0_6.bin" /><Relationship Id="rId8" Type="http://schemas.openxmlformats.org/officeDocument/2006/relationships/oleObject" Target="../embeddings/oleObject_0_7.bin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47"/>
  <sheetViews>
    <sheetView tabSelected="1" zoomScalePageLayoutView="0" workbookViewId="0" topLeftCell="A1">
      <selection activeCell="B26" sqref="B26"/>
    </sheetView>
  </sheetViews>
  <sheetFormatPr defaultColWidth="9.140625" defaultRowHeight="12.75"/>
  <cols>
    <col min="1" max="1" width="42.7109375" style="0" customWidth="1"/>
    <col min="2" max="2" width="16.140625" style="0" customWidth="1"/>
    <col min="3" max="3" width="16.8515625" style="0" bestFit="1" customWidth="1"/>
    <col min="4" max="4" width="16.28125" style="0" bestFit="1" customWidth="1"/>
    <col min="5" max="5" width="16.00390625" style="0" customWidth="1"/>
  </cols>
  <sheetData>
    <row r="4" spans="1:5" ht="15.75">
      <c r="A4" s="28" t="s">
        <v>27</v>
      </c>
      <c r="B4" s="28"/>
      <c r="C4" s="28"/>
      <c r="D4" s="28"/>
      <c r="E4" s="28"/>
    </row>
    <row r="5" spans="1:5" ht="12.75">
      <c r="A5" s="6"/>
      <c r="B5" s="6"/>
      <c r="C5" s="6"/>
      <c r="D5" s="6"/>
      <c r="E5" s="6"/>
    </row>
    <row r="6" spans="1:5" ht="12.75">
      <c r="A6" s="6"/>
      <c r="B6" s="6"/>
      <c r="C6" s="6"/>
      <c r="D6" s="6"/>
      <c r="E6" s="6"/>
    </row>
    <row r="7" spans="1:5" ht="12.75">
      <c r="A7" s="6"/>
      <c r="B7" s="6"/>
      <c r="C7" s="6"/>
      <c r="D7" s="6"/>
      <c r="E7" s="6"/>
    </row>
    <row r="8" spans="1:5" ht="12.75">
      <c r="A8" s="6"/>
      <c r="B8" s="6"/>
      <c r="C8" s="6"/>
      <c r="D8" s="6"/>
      <c r="E8" s="6"/>
    </row>
    <row r="10" spans="1:5" ht="15">
      <c r="A10" s="11"/>
      <c r="B10" s="12" t="s">
        <v>28</v>
      </c>
      <c r="C10" s="12" t="s">
        <v>29</v>
      </c>
      <c r="D10" s="12" t="s">
        <v>30</v>
      </c>
      <c r="E10" s="12" t="s">
        <v>31</v>
      </c>
    </row>
    <row r="11" spans="1:5" ht="15">
      <c r="A11" s="18"/>
      <c r="B11" s="25" t="s">
        <v>1</v>
      </c>
      <c r="C11" s="25" t="s">
        <v>2</v>
      </c>
      <c r="D11" s="25" t="s">
        <v>3</v>
      </c>
      <c r="E11" s="25" t="s">
        <v>24</v>
      </c>
    </row>
    <row r="12" spans="1:5" ht="15">
      <c r="A12" s="13"/>
      <c r="B12" s="14"/>
      <c r="C12" s="14"/>
      <c r="D12" s="14"/>
      <c r="E12" s="14"/>
    </row>
    <row r="13" spans="1:5" ht="15">
      <c r="A13" s="13" t="s">
        <v>0</v>
      </c>
      <c r="B13" s="14" t="s">
        <v>15</v>
      </c>
      <c r="C13" s="14" t="s">
        <v>4</v>
      </c>
      <c r="D13" s="14" t="s">
        <v>13</v>
      </c>
      <c r="E13" s="14" t="s">
        <v>5</v>
      </c>
    </row>
    <row r="14" spans="1:5" ht="15">
      <c r="A14" s="13"/>
      <c r="B14" s="14"/>
      <c r="C14" s="14"/>
      <c r="D14" s="14"/>
      <c r="E14" s="14"/>
    </row>
    <row r="15" spans="1:5" ht="15">
      <c r="A15" s="13" t="s">
        <v>8</v>
      </c>
      <c r="B15" s="14" t="s">
        <v>17</v>
      </c>
      <c r="C15" s="14" t="s">
        <v>6</v>
      </c>
      <c r="D15" s="14" t="s">
        <v>14</v>
      </c>
      <c r="E15" s="14" t="s">
        <v>7</v>
      </c>
    </row>
    <row r="16" spans="1:5" ht="15">
      <c r="A16" s="13"/>
      <c r="B16" s="14"/>
      <c r="C16" s="14"/>
      <c r="D16" s="14"/>
      <c r="E16" s="14"/>
    </row>
    <row r="17" spans="1:5" ht="15">
      <c r="A17" s="13" t="s">
        <v>9</v>
      </c>
      <c r="B17" s="26">
        <v>24.24</v>
      </c>
      <c r="C17" s="26">
        <v>27.14</v>
      </c>
      <c r="D17" s="26">
        <v>27.64</v>
      </c>
      <c r="E17" s="26">
        <v>28.64</v>
      </c>
    </row>
    <row r="18" spans="1:5" ht="15">
      <c r="A18" s="13"/>
      <c r="B18" s="14"/>
      <c r="C18" s="14"/>
      <c r="D18" s="14"/>
      <c r="E18" s="14"/>
    </row>
    <row r="19" spans="1:5" ht="15">
      <c r="A19" s="13" t="s">
        <v>10</v>
      </c>
      <c r="B19" s="15">
        <f>SUM(B17/6)</f>
        <v>4.04</v>
      </c>
      <c r="C19" s="15">
        <f>SUM(C17/6)</f>
        <v>4.523333333333333</v>
      </c>
      <c r="D19" s="15">
        <f>SUM(D17/6)</f>
        <v>4.6066666666666665</v>
      </c>
      <c r="E19" s="15">
        <f>SUM(E17/6)</f>
        <v>4.773333333333333</v>
      </c>
    </row>
    <row r="20" spans="1:5" ht="15">
      <c r="A20" s="13"/>
      <c r="B20" s="14"/>
      <c r="C20" s="14"/>
      <c r="D20" s="14"/>
      <c r="E20" s="14"/>
    </row>
    <row r="21" spans="1:5" ht="15">
      <c r="A21" s="13" t="s">
        <v>22</v>
      </c>
      <c r="B21" s="15">
        <f>SUM(B17/60)</f>
        <v>0.40399999999999997</v>
      </c>
      <c r="C21" s="15">
        <f>SUM(C17/102)</f>
        <v>0.26607843137254905</v>
      </c>
      <c r="D21" s="15">
        <f>SUM(D17/108)</f>
        <v>0.25592592592592595</v>
      </c>
      <c r="E21" s="15">
        <f>SUM(E17/117)</f>
        <v>0.24478632478632478</v>
      </c>
    </row>
    <row r="22" spans="1:5" ht="15">
      <c r="A22" s="13"/>
      <c r="B22" s="14"/>
      <c r="C22" s="14"/>
      <c r="D22" s="14"/>
      <c r="E22" s="14"/>
    </row>
    <row r="23" spans="1:5" ht="15">
      <c r="A23" s="13" t="s">
        <v>23</v>
      </c>
      <c r="B23" s="27">
        <v>10</v>
      </c>
      <c r="C23" s="14">
        <v>5.9</v>
      </c>
      <c r="D23" s="14">
        <v>5.6</v>
      </c>
      <c r="E23" s="14">
        <v>5.1</v>
      </c>
    </row>
    <row r="24" spans="1:5" ht="15">
      <c r="A24" s="13"/>
      <c r="B24" s="14"/>
      <c r="C24" s="14"/>
      <c r="D24" s="14"/>
      <c r="E24" s="14"/>
    </row>
    <row r="25" spans="1:5" ht="15">
      <c r="A25" s="13" t="s">
        <v>11</v>
      </c>
      <c r="B25" s="15">
        <f>SUM(B17*B23*52)</f>
        <v>12604.8</v>
      </c>
      <c r="C25" s="15">
        <f>SUM(C17*5.9*52)</f>
        <v>8326.552</v>
      </c>
      <c r="D25" s="15">
        <f>SUM(D17*5.6*52)</f>
        <v>8048.768</v>
      </c>
      <c r="E25" s="15">
        <f>SUM(E17*5.1*52)</f>
        <v>7595.3279999999995</v>
      </c>
    </row>
    <row r="26" spans="1:5" ht="15">
      <c r="A26" s="13"/>
      <c r="B26" s="14"/>
      <c r="C26" s="14"/>
      <c r="D26" s="14"/>
      <c r="E26" s="14"/>
    </row>
    <row r="27" spans="1:5" ht="15">
      <c r="A27" s="13" t="s">
        <v>12</v>
      </c>
      <c r="B27" s="16">
        <v>0</v>
      </c>
      <c r="C27" s="17">
        <f>SUM(B25-C25)</f>
        <v>4278.248</v>
      </c>
      <c r="D27" s="17">
        <f>SUM(B25-D25)</f>
        <v>4556.031999999999</v>
      </c>
      <c r="E27" s="17">
        <f>SUM(B25-E25)</f>
        <v>5009.472</v>
      </c>
    </row>
    <row r="28" spans="1:5" ht="15">
      <c r="A28" s="13"/>
      <c r="B28" s="14"/>
      <c r="C28" s="14"/>
      <c r="D28" s="14"/>
      <c r="E28" s="14"/>
    </row>
    <row r="29" spans="1:5" ht="15">
      <c r="A29" s="18" t="s">
        <v>16</v>
      </c>
      <c r="B29" s="19">
        <v>0</v>
      </c>
      <c r="C29" s="20">
        <f>SUM(C27/B25)</f>
        <v>0.3394141914191419</v>
      </c>
      <c r="D29" s="20">
        <f>SUM(D27/B25)</f>
        <v>0.3614521452145214</v>
      </c>
      <c r="E29" s="20">
        <f>SUM(E27/B25)</f>
        <v>0.39742574257425745</v>
      </c>
    </row>
    <row r="30" spans="1:5" ht="12.75">
      <c r="A30" s="5"/>
      <c r="B30" s="7"/>
      <c r="C30" s="8"/>
      <c r="D30" s="8"/>
      <c r="E30" s="8"/>
    </row>
    <row r="31" spans="1:5" ht="12.75">
      <c r="A31" s="2"/>
      <c r="B31" s="3"/>
      <c r="C31" s="4"/>
      <c r="D31" s="4"/>
      <c r="E31" s="4"/>
    </row>
    <row r="32" spans="1:5" ht="12.75">
      <c r="A32" s="22" t="s">
        <v>21</v>
      </c>
      <c r="C32" s="8"/>
      <c r="D32" s="4"/>
      <c r="E32" s="4"/>
    </row>
    <row r="33" spans="1:5" ht="12.75">
      <c r="A33" s="22" t="s">
        <v>26</v>
      </c>
      <c r="C33" s="8"/>
      <c r="D33" s="4"/>
      <c r="E33" s="4"/>
    </row>
    <row r="34" spans="1:5" ht="15.75">
      <c r="A34" s="21"/>
      <c r="C34" s="8"/>
      <c r="D34" s="4"/>
      <c r="E34" s="4"/>
    </row>
    <row r="35" spans="1:5" ht="15">
      <c r="A35" s="9"/>
      <c r="B35" s="10"/>
      <c r="C35" s="1"/>
      <c r="D35" s="1"/>
      <c r="E35" s="1"/>
    </row>
    <row r="36" spans="1:5" ht="18">
      <c r="A36" s="23" t="s">
        <v>18</v>
      </c>
      <c r="C36" s="1"/>
      <c r="D36" s="1"/>
      <c r="E36" s="1"/>
    </row>
    <row r="37" spans="1:5" ht="18">
      <c r="A37" s="24"/>
      <c r="C37" s="1"/>
      <c r="D37" s="1"/>
      <c r="E37" s="1"/>
    </row>
    <row r="38" spans="1:5" ht="18">
      <c r="A38" s="23" t="s">
        <v>19</v>
      </c>
      <c r="C38" s="1"/>
      <c r="D38" s="1"/>
      <c r="E38" s="1"/>
    </row>
    <row r="39" spans="1:5" ht="18">
      <c r="A39" s="24"/>
      <c r="C39" s="1"/>
      <c r="D39" s="1"/>
      <c r="E39" s="1"/>
    </row>
    <row r="40" spans="1:5" ht="18">
      <c r="A40" s="23" t="s">
        <v>25</v>
      </c>
      <c r="C40" s="1"/>
      <c r="D40" s="1"/>
      <c r="E40" s="1"/>
    </row>
    <row r="41" spans="1:5" ht="18">
      <c r="A41" s="24"/>
      <c r="C41" s="1"/>
      <c r="D41" s="1"/>
      <c r="E41" s="1"/>
    </row>
    <row r="42" spans="1:5" ht="18">
      <c r="A42" s="23" t="s">
        <v>20</v>
      </c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  <row r="47" spans="2:5" ht="12.75">
      <c r="B47" s="1"/>
      <c r="C47" s="1"/>
      <c r="D47" s="1"/>
      <c r="E47" s="1"/>
    </row>
  </sheetData>
  <sheetProtection/>
  <mergeCells count="1">
    <mergeCell ref="A4:E4"/>
  </mergeCells>
  <printOptions/>
  <pageMargins left="2.33" right="0" top="0.46" bottom="0" header="0.36" footer="0"/>
  <pageSetup horizontalDpi="300" verticalDpi="300" orientation="landscape" scale="75" r:id="rId11"/>
  <drawing r:id="rId10"/>
  <legacyDrawing r:id="rId9"/>
  <oleObjects>
    <oleObject progId="MS_ClipArt_Gallery.5" shapeId="34120323" r:id="rId1"/>
    <oleObject progId="MS_ClipArt_Gallery.5" shapeId="34130240" r:id="rId2"/>
    <oleObject progId="MS_ClipArt_Gallery.5" shapeId="34130241" r:id="rId3"/>
    <oleObject progId="MS_ClipArt_Gallery.5" shapeId="34130242" r:id="rId4"/>
    <oleObject progId="MS_ClipArt_Gallery.5" shapeId="34130243" r:id="rId5"/>
    <oleObject progId="MS_ClipArt_Gallery.5" shapeId="34130244" r:id="rId6"/>
    <oleObject progId="MS_ClipArt_Gallery.5" shapeId="34130245" r:id="rId7"/>
    <oleObject progId="MS_ClipArt_Gallery.5" shapeId="34130246" r:id="rId8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Coast Producers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Paoli</dc:creator>
  <cp:keywords/>
  <dc:description/>
  <cp:lastModifiedBy>Cody Nore</cp:lastModifiedBy>
  <cp:lastPrinted>2014-03-07T18:22:54Z</cp:lastPrinted>
  <dcterms:created xsi:type="dcterms:W3CDTF">2006-01-11T14:46:04Z</dcterms:created>
  <dcterms:modified xsi:type="dcterms:W3CDTF">2023-10-30T22:13:38Z</dcterms:modified>
  <cp:category/>
  <cp:version/>
  <cp:contentType/>
  <cp:contentStatus/>
</cp:coreProperties>
</file>